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ndre\Desktop\Proyectos de investigación\PEF\Variables fuentes\Variables PEFAL\"/>
    </mc:Choice>
  </mc:AlternateContent>
  <xr:revisionPtr revIDLastSave="0" documentId="13_ncr:1_{C220CE64-568C-4A6A-A03E-F84910943F3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RESULTADOS EN %" sheetId="2" r:id="rId1"/>
    <sheet name="REFERENCIA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10" i="1"/>
  <c r="E8" i="1"/>
  <c r="E7" i="1"/>
  <c r="E6" i="1"/>
  <c r="E4" i="1"/>
  <c r="E5" i="1"/>
  <c r="E9" i="1"/>
</calcChain>
</file>

<file path=xl/sharedStrings.xml><?xml version="1.0" encoding="utf-8"?>
<sst xmlns="http://schemas.openxmlformats.org/spreadsheetml/2006/main" count="111" uniqueCount="40">
  <si>
    <t>País</t>
  </si>
  <si>
    <t>Chile</t>
  </si>
  <si>
    <t>Colombia</t>
  </si>
  <si>
    <t>Costa Rica</t>
  </si>
  <si>
    <t>El Salvador</t>
  </si>
  <si>
    <t>Perú</t>
  </si>
  <si>
    <t>https://organigrama.subrei.gob.cl/</t>
  </si>
  <si>
    <t>Fuente</t>
  </si>
  <si>
    <t>https://www.transparencia.gob.sv/institutions/minec/documents/organigrama</t>
  </si>
  <si>
    <t>Mujeres en D.C</t>
  </si>
  <si>
    <t>Porcentaje</t>
  </si>
  <si>
    <t>Nombre del órgano</t>
  </si>
  <si>
    <t>SUBREI</t>
  </si>
  <si>
    <t>Dirección de administración y Tratados comerciales del Ministerio de Economía</t>
  </si>
  <si>
    <t>MINCETUR</t>
  </si>
  <si>
    <t>https://www.gob.pe/institucion/mincetur/funcionarios</t>
  </si>
  <si>
    <t>MINCIT</t>
  </si>
  <si>
    <t xml:space="preserve">https://mincit.gov.co/mincit/media/img/organigrama/Organigrama-Mincomercio-20-02-2024.pdf </t>
  </si>
  <si>
    <t>Ministerio de relaciones exteriores comercio internacional y culto</t>
  </si>
  <si>
    <t>Año</t>
  </si>
  <si>
    <r>
      <t xml:space="preserve"> </t>
    </r>
    <r>
      <rPr>
        <b/>
        <sz val="11"/>
        <color theme="1"/>
        <rFont val="Calibri"/>
        <family val="2"/>
        <scheme val="minor"/>
      </rPr>
      <t>Hombres en D.C</t>
    </r>
  </si>
  <si>
    <t>Ministerio de Relaciones Exteriores y Culto</t>
  </si>
  <si>
    <t xml:space="preserve">https://www.rree.go.cr/?sec=inicio&amp;cat=contactos </t>
  </si>
  <si>
    <t xml:space="preserve">https://portales.sre.gob.mx/directorio/index.php </t>
  </si>
  <si>
    <t>Secretaría de Relaciones Exteriores</t>
  </si>
  <si>
    <t>México*</t>
  </si>
  <si>
    <t>Secretaría de Asuntos Económicos y Financieros</t>
  </si>
  <si>
    <t>Argentina**</t>
  </si>
  <si>
    <t>Brasil*</t>
  </si>
  <si>
    <t>Nicaragua**</t>
  </si>
  <si>
    <t>https://www.cancilleria.gob.ar/es/ministerio-de-relaciones-exteriores-comercio-internacional-y-culto/secretaria-de-relaciones-economicas-internacionales</t>
  </si>
  <si>
    <t>https://portaldatransparencia.gov.br/servidores/consulta?orgaosServidorLotacao=OR35201&amp;ordenarPor=nome&amp;direcao=asc</t>
  </si>
  <si>
    <t>PAÍS</t>
  </si>
  <si>
    <t>Argentina</t>
  </si>
  <si>
    <t>Brasil</t>
  </si>
  <si>
    <t>México</t>
  </si>
  <si>
    <t>Nicaragua</t>
  </si>
  <si>
    <t>6.DiplomaciaComercial</t>
  </si>
  <si>
    <t>N/D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</si>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</sst>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1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1"/>
    <xf numFmtId="0" fontId="2" fillId="0" borderId="0" xfId="0" applyFont="1"/>
    <xf numFmtId="1" fontId="0" fillId="0" borderId="0" xfId="0" applyNumberFormat="1"/>
    <xf numFmtId="41" fontId="4" fillId="0" borderId="1" xfId="2" applyFont="1" applyBorder="1"/>
    <xf numFmtId="41" fontId="4" fillId="2" borderId="1" xfId="2" applyFont="1" applyFill="1" applyBorder="1"/>
    <xf numFmtId="41" fontId="0" fillId="0" borderId="1" xfId="2" applyFont="1" applyBorder="1"/>
    <xf numFmtId="0" fontId="0" fillId="2" borderId="1" xfId="0" applyFill="1" applyBorder="1" applyAlignment="1">
      <alignment horizontal="left"/>
    </xf>
    <xf numFmtId="41" fontId="0" fillId="2" borderId="1" xfId="2" applyFont="1" applyFill="1" applyBorder="1" applyAlignment="1">
      <alignment horizontal="center"/>
    </xf>
    <xf numFmtId="41" fontId="0" fillId="2" borderId="1" xfId="2" applyFont="1" applyFill="1" applyBorder="1"/>
  </cellXfs>
  <cellStyles count="3">
    <cellStyle name="Hipervínculo" xfId="1" builtinId="8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mincit.gov.co/mincit/media/img/organigrama/Organigrama-Mincomercio-20-02-2024.pdf" TargetMode="External"/><Relationship Id="rId7" Type="http://schemas.openxmlformats.org/officeDocument/2006/relationships/hyperlink" Target="https://portales.sre.gob.mx/directorio/index.php" TargetMode="External"/><Relationship Id="rId2" Type="http://schemas.openxmlformats.org/officeDocument/2006/relationships/hyperlink" Target="https://www.transparencia.gob.sv/institutions/minec/documents/organigrama" TargetMode="External"/><Relationship Id="rId1" Type="http://schemas.openxmlformats.org/officeDocument/2006/relationships/hyperlink" Target="https://organigrama.subrei.gob.cl/" TargetMode="External"/><Relationship Id="rId6" Type="http://schemas.openxmlformats.org/officeDocument/2006/relationships/hyperlink" Target="https://portaldatransparencia.gov.br/servidores/consulta?orgaosServidorLotacao=OR35201&amp;ordenarPor=nome&amp;direcao=asc" TargetMode="External"/><Relationship Id="rId5" Type="http://schemas.openxmlformats.org/officeDocument/2006/relationships/hyperlink" Target="https://www.cancilleria.gob.ar/es/ministerio-de-relaciones-exteriores-comercio-internacional-y-culto/secretaria-de-relaciones-economicas-internacionales" TargetMode="External"/><Relationship Id="rId4" Type="http://schemas.openxmlformats.org/officeDocument/2006/relationships/hyperlink" Target="https://www.rree.go.cr/?sec=inicio&amp;cat=contacto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0E2AB-576F-40F5-B85F-CCEF7C1BE5C1}">
  <dimension ref="A1:B46"/>
  <sheetViews>
    <sheetView tabSelected="1" workbookViewId="0">
      <selection activeCell="C11" sqref="C11"/>
    </sheetView>
  </sheetViews>
  <sheetFormatPr baseColWidth="10" defaultRowHeight="15" x14ac:dyDescent="0.25"/>
  <cols>
    <col min="1" max="1" width="11.42578125" style="6"/>
    <col min="2" max="2" width="24.42578125" style="9" customWidth="1"/>
  </cols>
  <sheetData>
    <row r="1" spans="1:2" ht="15.75" x14ac:dyDescent="0.25">
      <c r="A1" s="4" t="s">
        <v>32</v>
      </c>
      <c r="B1" s="5" t="s">
        <v>37</v>
      </c>
    </row>
    <row r="2" spans="1:2" x14ac:dyDescent="0.25">
      <c r="A2" s="6" t="s">
        <v>33</v>
      </c>
      <c r="B2" s="7" t="s">
        <v>38</v>
      </c>
    </row>
    <row r="3" spans="1:2" x14ac:dyDescent="0.25">
      <c r="A3" s="6" t="s">
        <v>33</v>
      </c>
      <c r="B3" s="7" t="s">
        <v>38</v>
      </c>
    </row>
    <row r="4" spans="1:2" x14ac:dyDescent="0.25">
      <c r="A4" s="6" t="s">
        <v>33</v>
      </c>
      <c r="B4" s="7" t="s">
        <v>38</v>
      </c>
    </row>
    <row r="5" spans="1:2" x14ac:dyDescent="0.25">
      <c r="A5" s="6" t="s">
        <v>33</v>
      </c>
      <c r="B5" s="7" t="s">
        <v>38</v>
      </c>
    </row>
    <row r="6" spans="1:2" x14ac:dyDescent="0.25">
      <c r="A6" s="6" t="s">
        <v>33</v>
      </c>
      <c r="B6" s="7">
        <v>25</v>
      </c>
    </row>
    <row r="7" spans="1:2" x14ac:dyDescent="0.25">
      <c r="A7" s="6" t="s">
        <v>34</v>
      </c>
      <c r="B7" s="7" t="s">
        <v>38</v>
      </c>
    </row>
    <row r="8" spans="1:2" x14ac:dyDescent="0.25">
      <c r="A8" s="6" t="s">
        <v>34</v>
      </c>
      <c r="B8" s="7" t="s">
        <v>38</v>
      </c>
    </row>
    <row r="9" spans="1:2" x14ac:dyDescent="0.25">
      <c r="A9" s="6" t="s">
        <v>34</v>
      </c>
      <c r="B9" s="7" t="s">
        <v>38</v>
      </c>
    </row>
    <row r="10" spans="1:2" x14ac:dyDescent="0.25">
      <c r="A10" s="6" t="s">
        <v>34</v>
      </c>
      <c r="B10" s="7" t="s">
        <v>38</v>
      </c>
    </row>
    <row r="11" spans="1:2" x14ac:dyDescent="0.25">
      <c r="A11" s="6" t="s">
        <v>34</v>
      </c>
      <c r="B11" s="7">
        <v>59</v>
      </c>
    </row>
    <row r="12" spans="1:2" x14ac:dyDescent="0.25">
      <c r="A12" s="6" t="s">
        <v>1</v>
      </c>
      <c r="B12" s="7" t="s">
        <v>38</v>
      </c>
    </row>
    <row r="13" spans="1:2" x14ac:dyDescent="0.25">
      <c r="A13" s="6" t="s">
        <v>1</v>
      </c>
      <c r="B13" s="7" t="s">
        <v>38</v>
      </c>
    </row>
    <row r="14" spans="1:2" x14ac:dyDescent="0.25">
      <c r="A14" s="6" t="s">
        <v>1</v>
      </c>
      <c r="B14" s="7" t="s">
        <v>38</v>
      </c>
    </row>
    <row r="15" spans="1:2" x14ac:dyDescent="0.25">
      <c r="A15" s="6" t="s">
        <v>1</v>
      </c>
      <c r="B15" s="7" t="s">
        <v>38</v>
      </c>
    </row>
    <row r="16" spans="1:2" x14ac:dyDescent="0.25">
      <c r="A16" s="6" t="s">
        <v>1</v>
      </c>
      <c r="B16" s="7">
        <v>52</v>
      </c>
    </row>
    <row r="17" spans="1:2" x14ac:dyDescent="0.25">
      <c r="A17" s="6" t="s">
        <v>2</v>
      </c>
      <c r="B17" s="7" t="s">
        <v>38</v>
      </c>
    </row>
    <row r="18" spans="1:2" x14ac:dyDescent="0.25">
      <c r="A18" s="6" t="s">
        <v>2</v>
      </c>
      <c r="B18" s="7" t="s">
        <v>38</v>
      </c>
    </row>
    <row r="19" spans="1:2" x14ac:dyDescent="0.25">
      <c r="A19" s="6" t="s">
        <v>2</v>
      </c>
      <c r="B19" s="7" t="s">
        <v>38</v>
      </c>
    </row>
    <row r="20" spans="1:2" x14ac:dyDescent="0.25">
      <c r="A20" s="6" t="s">
        <v>2</v>
      </c>
      <c r="B20" s="7" t="s">
        <v>38</v>
      </c>
    </row>
    <row r="21" spans="1:2" x14ac:dyDescent="0.25">
      <c r="A21" s="6" t="s">
        <v>2</v>
      </c>
      <c r="B21" s="7">
        <v>43</v>
      </c>
    </row>
    <row r="22" spans="1:2" x14ac:dyDescent="0.25">
      <c r="A22" s="6" t="s">
        <v>3</v>
      </c>
      <c r="B22" s="7" t="s">
        <v>38</v>
      </c>
    </row>
    <row r="23" spans="1:2" x14ac:dyDescent="0.25">
      <c r="A23" s="6" t="s">
        <v>3</v>
      </c>
      <c r="B23" s="7" t="s">
        <v>38</v>
      </c>
    </row>
    <row r="24" spans="1:2" x14ac:dyDescent="0.25">
      <c r="A24" s="6" t="s">
        <v>3</v>
      </c>
      <c r="B24" s="7" t="s">
        <v>38</v>
      </c>
    </row>
    <row r="25" spans="1:2" x14ac:dyDescent="0.25">
      <c r="A25" s="6" t="s">
        <v>3</v>
      </c>
      <c r="B25" s="7" t="s">
        <v>38</v>
      </c>
    </row>
    <row r="26" spans="1:2" x14ac:dyDescent="0.25">
      <c r="A26" s="6" t="s">
        <v>3</v>
      </c>
      <c r="B26" s="7">
        <v>74</v>
      </c>
    </row>
    <row r="27" spans="1:2" x14ac:dyDescent="0.25">
      <c r="A27" s="6" t="s">
        <v>4</v>
      </c>
      <c r="B27" s="7" t="s">
        <v>38</v>
      </c>
    </row>
    <row r="28" spans="1:2" x14ac:dyDescent="0.25">
      <c r="A28" s="6" t="s">
        <v>4</v>
      </c>
      <c r="B28" s="7" t="s">
        <v>38</v>
      </c>
    </row>
    <row r="29" spans="1:2" x14ac:dyDescent="0.25">
      <c r="A29" s="6" t="s">
        <v>4</v>
      </c>
      <c r="B29" s="7" t="s">
        <v>38</v>
      </c>
    </row>
    <row r="30" spans="1:2" x14ac:dyDescent="0.25">
      <c r="A30" s="6" t="s">
        <v>4</v>
      </c>
      <c r="B30" s="7" t="s">
        <v>38</v>
      </c>
    </row>
    <row r="31" spans="1:2" x14ac:dyDescent="0.25">
      <c r="A31" s="6" t="s">
        <v>4</v>
      </c>
      <c r="B31" s="7">
        <v>78</v>
      </c>
    </row>
    <row r="32" spans="1:2" x14ac:dyDescent="0.25">
      <c r="A32" s="6" t="s">
        <v>35</v>
      </c>
      <c r="B32" s="7" t="s">
        <v>38</v>
      </c>
    </row>
    <row r="33" spans="1:2" x14ac:dyDescent="0.25">
      <c r="A33" s="6" t="s">
        <v>35</v>
      </c>
      <c r="B33" s="7" t="s">
        <v>38</v>
      </c>
    </row>
    <row r="34" spans="1:2" x14ac:dyDescent="0.25">
      <c r="A34" s="6" t="s">
        <v>35</v>
      </c>
      <c r="B34" s="7" t="s">
        <v>38</v>
      </c>
    </row>
    <row r="35" spans="1:2" x14ac:dyDescent="0.25">
      <c r="A35" s="6" t="s">
        <v>35</v>
      </c>
      <c r="B35" s="7" t="s">
        <v>38</v>
      </c>
    </row>
    <row r="36" spans="1:2" x14ac:dyDescent="0.25">
      <c r="A36" s="6" t="s">
        <v>35</v>
      </c>
      <c r="B36" s="7">
        <v>63</v>
      </c>
    </row>
    <row r="37" spans="1:2" x14ac:dyDescent="0.25">
      <c r="A37" s="6" t="s">
        <v>36</v>
      </c>
      <c r="B37" s="8"/>
    </row>
    <row r="38" spans="1:2" x14ac:dyDescent="0.25">
      <c r="A38" s="6" t="s">
        <v>36</v>
      </c>
      <c r="B38" s="8"/>
    </row>
    <row r="39" spans="1:2" x14ac:dyDescent="0.25">
      <c r="A39" s="6" t="s">
        <v>36</v>
      </c>
      <c r="B39" s="8"/>
    </row>
    <row r="40" spans="1:2" x14ac:dyDescent="0.25">
      <c r="A40" s="6" t="s">
        <v>36</v>
      </c>
      <c r="B40" s="8"/>
    </row>
    <row r="41" spans="1:2" x14ac:dyDescent="0.25">
      <c r="A41" s="6" t="s">
        <v>36</v>
      </c>
      <c r="B41" s="8"/>
    </row>
    <row r="42" spans="1:2" x14ac:dyDescent="0.25">
      <c r="A42" s="6" t="s">
        <v>5</v>
      </c>
      <c r="B42" s="7" t="s">
        <v>39</v>
      </c>
    </row>
    <row r="43" spans="1:2" x14ac:dyDescent="0.25">
      <c r="A43" s="6" t="s">
        <v>5</v>
      </c>
      <c r="B43" s="7" t="s">
        <v>39</v>
      </c>
    </row>
    <row r="44" spans="1:2" x14ac:dyDescent="0.25">
      <c r="A44" s="6" t="s">
        <v>5</v>
      </c>
      <c r="B44" s="7" t="s">
        <v>39</v>
      </c>
    </row>
    <row r="45" spans="1:2" x14ac:dyDescent="0.25">
      <c r="A45" s="6" t="s">
        <v>5</v>
      </c>
      <c r="B45" s="7" t="s">
        <v>39</v>
      </c>
    </row>
    <row r="46" spans="1:2" x14ac:dyDescent="0.25">
      <c r="A46" s="6" t="s">
        <v>5</v>
      </c>
      <c r="B46" s="7">
        <v>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workbookViewId="0">
      <selection activeCell="G14" sqref="G14"/>
    </sheetView>
  </sheetViews>
  <sheetFormatPr baseColWidth="10" defaultRowHeight="15" x14ac:dyDescent="0.25"/>
  <cols>
    <col min="3" max="4" width="15" customWidth="1"/>
    <col min="5" max="5" width="20.28515625" bestFit="1" customWidth="1"/>
    <col min="6" max="6" width="65.42578125" customWidth="1"/>
    <col min="7" max="7" width="128.28515625" customWidth="1"/>
    <col min="8" max="8" width="65.85546875" customWidth="1"/>
  </cols>
  <sheetData>
    <row r="1" spans="1:8" x14ac:dyDescent="0.25">
      <c r="A1" s="2" t="s">
        <v>0</v>
      </c>
      <c r="B1" s="2" t="s">
        <v>19</v>
      </c>
      <c r="C1" s="2" t="s">
        <v>9</v>
      </c>
      <c r="D1" t="s">
        <v>20</v>
      </c>
      <c r="E1" s="2" t="s">
        <v>10</v>
      </c>
      <c r="F1" s="2" t="s">
        <v>11</v>
      </c>
      <c r="G1" s="2" t="s">
        <v>7</v>
      </c>
    </row>
    <row r="2" spans="1:8" x14ac:dyDescent="0.25">
      <c r="A2" t="s">
        <v>27</v>
      </c>
      <c r="B2">
        <v>2024</v>
      </c>
      <c r="C2">
        <v>1</v>
      </c>
      <c r="D2">
        <v>3</v>
      </c>
      <c r="E2" s="3">
        <f>C2/4*100</f>
        <v>25</v>
      </c>
      <c r="F2" t="s">
        <v>18</v>
      </c>
      <c r="G2" s="1" t="s">
        <v>30</v>
      </c>
    </row>
    <row r="3" spans="1:8" x14ac:dyDescent="0.25">
      <c r="A3" t="s">
        <v>28</v>
      </c>
      <c r="B3">
        <v>2024</v>
      </c>
      <c r="C3">
        <v>29</v>
      </c>
      <c r="D3">
        <v>20</v>
      </c>
      <c r="E3" s="3">
        <f>C3/49*100</f>
        <v>59.183673469387756</v>
      </c>
      <c r="F3" t="s">
        <v>26</v>
      </c>
      <c r="G3" s="1" t="s">
        <v>31</v>
      </c>
    </row>
    <row r="4" spans="1:8" x14ac:dyDescent="0.25">
      <c r="A4" t="s">
        <v>1</v>
      </c>
      <c r="B4">
        <v>2024</v>
      </c>
      <c r="C4">
        <v>27</v>
      </c>
      <c r="D4">
        <v>25</v>
      </c>
      <c r="E4" s="3">
        <f>C4/52*100</f>
        <v>51.923076923076927</v>
      </c>
      <c r="F4" t="s">
        <v>12</v>
      </c>
      <c r="G4" s="1" t="s">
        <v>6</v>
      </c>
      <c r="H4" s="1"/>
    </row>
    <row r="5" spans="1:8" x14ac:dyDescent="0.25">
      <c r="A5" t="s">
        <v>2</v>
      </c>
      <c r="B5">
        <v>2024</v>
      </c>
      <c r="C5">
        <v>10</v>
      </c>
      <c r="D5">
        <v>13</v>
      </c>
      <c r="E5" s="3">
        <f>C5/23*100</f>
        <v>43.478260869565219</v>
      </c>
      <c r="F5" t="s">
        <v>16</v>
      </c>
      <c r="G5" s="1" t="s">
        <v>17</v>
      </c>
    </row>
    <row r="6" spans="1:8" x14ac:dyDescent="0.25">
      <c r="A6" t="s">
        <v>3</v>
      </c>
      <c r="B6">
        <v>2024</v>
      </c>
      <c r="C6">
        <v>14</v>
      </c>
      <c r="D6">
        <v>5</v>
      </c>
      <c r="E6" s="3">
        <f>C6/19*100</f>
        <v>73.68421052631578</v>
      </c>
      <c r="F6" t="s">
        <v>21</v>
      </c>
      <c r="G6" s="1" t="s">
        <v>22</v>
      </c>
    </row>
    <row r="7" spans="1:8" x14ac:dyDescent="0.25">
      <c r="A7" t="s">
        <v>4</v>
      </c>
      <c r="B7">
        <v>2024</v>
      </c>
      <c r="C7">
        <v>7</v>
      </c>
      <c r="D7">
        <v>2</v>
      </c>
      <c r="E7" s="3">
        <f>C7/9*100</f>
        <v>77.777777777777786</v>
      </c>
      <c r="F7" t="s">
        <v>13</v>
      </c>
      <c r="G7" s="1" t="s">
        <v>8</v>
      </c>
      <c r="H7" s="1"/>
    </row>
    <row r="8" spans="1:8" x14ac:dyDescent="0.25">
      <c r="A8" t="s">
        <v>25</v>
      </c>
      <c r="B8">
        <v>2024</v>
      </c>
      <c r="C8">
        <v>5</v>
      </c>
      <c r="D8">
        <v>3</v>
      </c>
      <c r="E8" s="3">
        <f>C8/8*100</f>
        <v>62.5</v>
      </c>
      <c r="F8" t="s">
        <v>24</v>
      </c>
      <c r="G8" s="1" t="s">
        <v>23</v>
      </c>
    </row>
    <row r="9" spans="1:8" x14ac:dyDescent="0.25">
      <c r="A9" t="s">
        <v>29</v>
      </c>
      <c r="B9">
        <v>2024</v>
      </c>
      <c r="E9" s="3">
        <f t="shared" ref="E9" si="0">C9/52*100</f>
        <v>0</v>
      </c>
      <c r="G9" s="1"/>
    </row>
    <row r="10" spans="1:8" x14ac:dyDescent="0.25">
      <c r="A10" t="s">
        <v>5</v>
      </c>
      <c r="B10">
        <v>2024</v>
      </c>
      <c r="C10">
        <v>22</v>
      </c>
      <c r="D10">
        <v>13</v>
      </c>
      <c r="E10" s="3">
        <f>C10/35*100</f>
        <v>62.857142857142854</v>
      </c>
      <c r="F10" t="s">
        <v>14</v>
      </c>
      <c r="G10" t="s">
        <v>15</v>
      </c>
    </row>
  </sheetData>
  <sortState xmlns:xlrd2="http://schemas.microsoft.com/office/spreadsheetml/2017/richdata2" ref="A2:H9">
    <sortCondition ref="A2"/>
  </sortState>
  <hyperlinks>
    <hyperlink ref="G4" r:id="rId1" xr:uid="{DD9ADCDA-D294-4B25-8ADA-9C421E259C76}"/>
    <hyperlink ref="G7" r:id="rId2" xr:uid="{F72F8772-EF41-4434-9D05-A794E686A5D6}"/>
    <hyperlink ref="G5" r:id="rId3" xr:uid="{7B7145B7-2A39-4672-928B-5B15DA16E1C6}"/>
    <hyperlink ref="G6" r:id="rId4" xr:uid="{4C9C6CE4-733B-4F51-9F2C-CADFF8E61741}"/>
    <hyperlink ref="G2" r:id="rId5" xr:uid="{4BCABCD9-1EE0-4804-B0E8-25EC324FB912}"/>
    <hyperlink ref="G3" r:id="rId6" xr:uid="{88830D71-29FD-4711-906B-695C883334D1}"/>
    <hyperlink ref="G8" r:id="rId7" xr:uid="{24951F51-B7CD-4E25-9264-1513D53756AE}"/>
  </hyperlinks>
  <pageMargins left="0.7" right="0.7" top="0.75" bottom="0.75" header="0.3" footer="0.3"/>
  <pageSetup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RESULTADOS EN %</vt:lpstr>
      <vt:lpstr>REFERENCIAS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"Andres Borquez" &lt;andres.borquez@uchile.cl&gt;</dc:creator>
  <cp:lastModifiedBy>andresborquez andresborquez</cp:lastModifiedBy>
  <dcterms:created xsi:type="dcterms:W3CDTF">2024-04-24T21:43:06Z</dcterms:created>
  <dcterms:modified xsi:type="dcterms:W3CDTF">2024-08-19T17:37:54Z</dcterms:modified>
</cp:coreProperties>
</file>